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<sst xmlns="http://schemas.openxmlformats.org/spreadsheetml/2006/main" count="52">
  <si>
    <t>中国（河南）自由贸易试验区洛阳片区公开招聘高层次人才总成绩及进入体检人员名单</t>
  </si>
  <si>
    <t>序号</t>
  </si>
  <si>
    <t>考  号</t>
  </si>
  <si>
    <t>公共基础知识</t>
  </si>
  <si>
    <t>*0.5</t>
  </si>
  <si>
    <t>申  论</t>
  </si>
  <si>
    <t>笔试</t>
  </si>
  <si>
    <t>面试</t>
  </si>
  <si>
    <t>总分</t>
  </si>
  <si>
    <t>总分排名</t>
  </si>
  <si>
    <t>职位代码</t>
  </si>
  <si>
    <t>备注</t>
  </si>
  <si>
    <t>91703200101</t>
  </si>
  <si>
    <t>1</t>
  </si>
  <si>
    <t>硕士研究生-060301</t>
  </si>
  <si>
    <t>进入体检</t>
  </si>
  <si>
    <t>91703200804</t>
  </si>
  <si>
    <t>2</t>
  </si>
  <si>
    <t>91703200128</t>
  </si>
  <si>
    <t>3</t>
  </si>
  <si>
    <t>91703200330</t>
  </si>
  <si>
    <t>4</t>
  </si>
  <si>
    <t>91703200716</t>
  </si>
  <si>
    <t>5</t>
  </si>
  <si>
    <t>004774（报名序号）</t>
  </si>
  <si>
    <t>博士研究生-060302</t>
  </si>
  <si>
    <t>91703200120</t>
  </si>
  <si>
    <t>硕士研究生-060302</t>
  </si>
  <si>
    <t>91703200504</t>
  </si>
  <si>
    <t>硕士研究生-060303</t>
  </si>
  <si>
    <t>91703200308</t>
  </si>
  <si>
    <t>91703200502</t>
  </si>
  <si>
    <t>91703200414</t>
  </si>
  <si>
    <t>91703200401</t>
  </si>
  <si>
    <t>91703200624</t>
  </si>
  <si>
    <t>6</t>
  </si>
  <si>
    <t>91703200618</t>
  </si>
  <si>
    <t>7</t>
  </si>
  <si>
    <t>91703200214</t>
  </si>
  <si>
    <t>8</t>
  </si>
  <si>
    <t>91703200312</t>
  </si>
  <si>
    <t>9</t>
  </si>
  <si>
    <t>91703200115</t>
  </si>
  <si>
    <t>10</t>
  </si>
  <si>
    <t>91703200114</t>
  </si>
  <si>
    <t>硕士研究生-060304</t>
  </si>
  <si>
    <t>91703200629</t>
  </si>
  <si>
    <t>91703200408</t>
  </si>
  <si>
    <t>91703200229</t>
  </si>
  <si>
    <t>91703200322</t>
  </si>
  <si>
    <t>硕士研究生-060305</t>
  </si>
  <si>
    <t>91703200121</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</si>
</sst>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Red]0.00"/>
  </numFmts>
  <fonts count="27">
    <font>
      <sz val="12"/>
      <color theme="1"/>
      <name val="宋体"/>
      <charset val="134"/>
      <scheme val="minor"/>
    </font>
    <font>
      <sz val="18"/>
      <color theme="1"/>
      <name val="宋体"/>
      <charset val="134"/>
      <scheme val="minor"/>
    </font>
    <font>
      <b/>
      <sz val="14"/>
      <color theme="1"/>
      <name val="宋体"/>
      <charset val="134"/>
      <scheme val="minor"/>
    </font>
    <font>
      <b/>
      <sz val="14"/>
      <color indexed="8"/>
      <name val="宋体"/>
      <charset val="134"/>
    </font>
    <font>
      <sz val="14"/>
      <color theme="1"/>
      <name val="宋体"/>
      <charset val="134"/>
      <scheme val="minor"/>
    </font>
    <font>
      <sz val="14"/>
      <color indexed="8"/>
      <name val="宋体"/>
      <charset val="134"/>
    </font>
    <font>
      <sz val="14"/>
      <name val="宋体"/>
      <charset val="134"/>
    </font>
    <font>
      <sz val="11"/>
      <color rgb="FFFA7D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sz val="11"/>
      <color rgb="FFFF00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15" borderId="0" applyNumberFormat="0" applyBorder="0" applyAlignment="0" applyProtection="0">
      <alignment vertical="center"/>
    </xf>
    <xf numFmtId="0" fontId="15"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7" applyNumberFormat="0" applyFont="0" applyAlignment="0" applyProtection="0">
      <alignment vertical="center"/>
    </xf>
    <xf numFmtId="0" fontId="19" fillId="17" borderId="0" applyNumberFormat="0" applyBorder="0" applyAlignment="0" applyProtection="0">
      <alignment vertical="center"/>
    </xf>
    <xf numFmtId="0" fontId="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11" applyNumberFormat="0" applyFill="0" applyAlignment="0" applyProtection="0">
      <alignment vertical="center"/>
    </xf>
    <xf numFmtId="0" fontId="23" fillId="0" borderId="11" applyNumberFormat="0" applyFill="0" applyAlignment="0" applyProtection="0">
      <alignment vertical="center"/>
    </xf>
    <xf numFmtId="0" fontId="19" fillId="21" borderId="0" applyNumberFormat="0" applyBorder="0" applyAlignment="0" applyProtection="0">
      <alignment vertical="center"/>
    </xf>
    <xf numFmtId="0" fontId="8" fillId="0" borderId="12" applyNumberFormat="0" applyFill="0" applyAlignment="0" applyProtection="0">
      <alignment vertical="center"/>
    </xf>
    <xf numFmtId="0" fontId="19" fillId="16" borderId="0" applyNumberFormat="0" applyBorder="0" applyAlignment="0" applyProtection="0">
      <alignment vertical="center"/>
    </xf>
    <xf numFmtId="0" fontId="17" fillId="11" borderId="10" applyNumberFormat="0" applyAlignment="0" applyProtection="0">
      <alignment vertical="center"/>
    </xf>
    <xf numFmtId="0" fontId="16" fillId="11" borderId="9" applyNumberFormat="0" applyAlignment="0" applyProtection="0">
      <alignment vertical="center"/>
    </xf>
    <xf numFmtId="0" fontId="12" fillId="6" borderId="6" applyNumberFormat="0" applyAlignment="0" applyProtection="0">
      <alignment vertical="center"/>
    </xf>
    <xf numFmtId="0" fontId="13" fillId="24" borderId="0" applyNumberFormat="0" applyBorder="0" applyAlignment="0" applyProtection="0">
      <alignment vertical="center"/>
    </xf>
    <xf numFmtId="0" fontId="19" fillId="14" borderId="0" applyNumberFormat="0" applyBorder="0" applyAlignment="0" applyProtection="0">
      <alignment vertical="center"/>
    </xf>
    <xf numFmtId="0" fontId="7" fillId="0" borderId="5" applyNumberFormat="0" applyFill="0" applyAlignment="0" applyProtection="0">
      <alignment vertical="center"/>
    </xf>
    <xf numFmtId="0" fontId="14" fillId="0" borderId="8" applyNumberFormat="0" applyFill="0" applyAlignment="0" applyProtection="0">
      <alignment vertical="center"/>
    </xf>
    <xf numFmtId="0" fontId="9" fillId="4" borderId="0" applyNumberFormat="0" applyBorder="0" applyAlignment="0" applyProtection="0">
      <alignment vertical="center"/>
    </xf>
    <xf numFmtId="0" fontId="22" fillId="20" borderId="0" applyNumberFormat="0" applyBorder="0" applyAlignment="0" applyProtection="0">
      <alignment vertical="center"/>
    </xf>
    <xf numFmtId="0" fontId="13" fillId="26" borderId="0" applyNumberFormat="0" applyBorder="0" applyAlignment="0" applyProtection="0">
      <alignment vertical="center"/>
    </xf>
    <xf numFmtId="0" fontId="19" fillId="19"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28" borderId="0" applyNumberFormat="0" applyBorder="0" applyAlignment="0" applyProtection="0">
      <alignment vertical="center"/>
    </xf>
    <xf numFmtId="0" fontId="13" fillId="31" borderId="0" applyNumberFormat="0" applyBorder="0" applyAlignment="0" applyProtection="0">
      <alignment vertical="center"/>
    </xf>
    <xf numFmtId="0" fontId="19" fillId="25" borderId="0" applyNumberFormat="0" applyBorder="0" applyAlignment="0" applyProtection="0">
      <alignment vertical="center"/>
    </xf>
    <xf numFmtId="0" fontId="19" fillId="23" borderId="0" applyNumberFormat="0" applyBorder="0" applyAlignment="0" applyProtection="0">
      <alignment vertical="center"/>
    </xf>
    <xf numFmtId="0" fontId="13" fillId="34" borderId="0" applyNumberFormat="0" applyBorder="0" applyAlignment="0" applyProtection="0">
      <alignment vertical="center"/>
    </xf>
    <xf numFmtId="0" fontId="13" fillId="22" borderId="0" applyNumberFormat="0" applyBorder="0" applyAlignment="0" applyProtection="0">
      <alignment vertical="center"/>
    </xf>
    <xf numFmtId="0" fontId="19" fillId="33" borderId="0" applyNumberFormat="0" applyBorder="0" applyAlignment="0" applyProtection="0">
      <alignment vertical="center"/>
    </xf>
    <xf numFmtId="0" fontId="13" fillId="32" borderId="0" applyNumberFormat="0" applyBorder="0" applyAlignment="0" applyProtection="0">
      <alignment vertical="center"/>
    </xf>
    <xf numFmtId="0" fontId="19" fillId="27" borderId="0" applyNumberFormat="0" applyBorder="0" applyAlignment="0" applyProtection="0">
      <alignment vertical="center"/>
    </xf>
    <xf numFmtId="0" fontId="19" fillId="30" borderId="0" applyNumberFormat="0" applyBorder="0" applyAlignment="0" applyProtection="0">
      <alignment vertical="center"/>
    </xf>
    <xf numFmtId="0" fontId="13" fillId="12" borderId="0" applyNumberFormat="0" applyBorder="0" applyAlignment="0" applyProtection="0">
      <alignment vertical="center"/>
    </xf>
    <xf numFmtId="0" fontId="19" fillId="29" borderId="0" applyNumberFormat="0" applyBorder="0" applyAlignment="0" applyProtection="0">
      <alignment vertical="center"/>
    </xf>
    <xf numFmtId="0" fontId="18" fillId="0" borderId="0">
      <alignment vertical="center"/>
    </xf>
  </cellStyleXfs>
  <cellXfs count="31">
    <xf numFmtId="0" fontId="0" fillId="0" borderId="0" xfId="0">
      <alignment vertical="center"/>
    </xf>
    <xf numFmtId="0" fontId="1" fillId="2" borderId="1" xfId="0" applyNumberFormat="1" applyFont="1" applyFill="1" applyBorder="1" applyAlignment="1">
      <alignment horizontal="center"/>
    </xf>
    <xf numFmtId="0" fontId="1" fillId="2" borderId="2" xfId="0" applyNumberFormat="1" applyFont="1" applyFill="1" applyBorder="1" applyAlignment="1">
      <alignment horizontal="center"/>
    </xf>
    <xf numFmtId="0" fontId="2" fillId="2" borderId="3" xfId="0" applyFont="1" applyFill="1" applyBorder="1" applyAlignment="1">
      <alignment horizontal="center" vertical="center"/>
    </xf>
    <xf numFmtId="49" fontId="3" fillId="2" borderId="3" xfId="0" applyNumberFormat="1" applyFont="1" applyFill="1" applyBorder="1" applyAlignment="1">
      <alignment horizontal="center" vertical="center"/>
    </xf>
    <xf numFmtId="0" fontId="3" fillId="2" borderId="3" xfId="0" applyFont="1" applyFill="1" applyBorder="1" applyAlignment="1">
      <alignment horizontal="center" vertical="center"/>
    </xf>
    <xf numFmtId="176" fontId="3" fillId="2" borderId="3" xfId="0" applyNumberFormat="1" applyFont="1" applyFill="1" applyBorder="1" applyAlignment="1">
      <alignment horizontal="center" vertical="center"/>
    </xf>
    <xf numFmtId="0" fontId="4" fillId="3" borderId="3" xfId="0" applyFont="1" applyFill="1" applyBorder="1" applyAlignment="1">
      <alignment horizontal="center"/>
    </xf>
    <xf numFmtId="49" fontId="5" fillId="3" borderId="3" xfId="0" applyNumberFormat="1" applyFont="1" applyFill="1" applyBorder="1" applyAlignment="1">
      <alignment horizontal="center" vertical="center"/>
    </xf>
    <xf numFmtId="0" fontId="5" fillId="3" borderId="3" xfId="0" applyFont="1" applyFill="1" applyBorder="1" applyAlignment="1">
      <alignment horizontal="center" vertical="center"/>
    </xf>
    <xf numFmtId="176" fontId="4" fillId="3" borderId="3" xfId="0" applyNumberFormat="1" applyFont="1" applyFill="1" applyBorder="1" applyAlignment="1">
      <alignment horizontal="center" vertical="center"/>
    </xf>
    <xf numFmtId="176" fontId="5" fillId="3" borderId="3" xfId="0" applyNumberFormat="1" applyFont="1" applyFill="1" applyBorder="1" applyAlignment="1">
      <alignment horizontal="center" vertical="center"/>
    </xf>
    <xf numFmtId="176" fontId="4" fillId="3" borderId="3" xfId="0" applyNumberFormat="1" applyFont="1" applyFill="1" applyBorder="1" applyAlignment="1"/>
    <xf numFmtId="0" fontId="4" fillId="0" borderId="3" xfId="0" applyFont="1" applyFill="1" applyBorder="1" applyAlignment="1">
      <alignment horizontal="center"/>
    </xf>
    <xf numFmtId="0" fontId="4" fillId="0" borderId="3" xfId="0" applyFont="1" applyFill="1" applyBorder="1" applyAlignment="1"/>
    <xf numFmtId="49"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4" fillId="0" borderId="3" xfId="0" applyNumberFormat="1" applyFont="1" applyFill="1" applyBorder="1" applyAlignment="1"/>
    <xf numFmtId="49" fontId="5" fillId="3" borderId="3" xfId="17" applyNumberFormat="1" applyFont="1" applyFill="1" applyBorder="1" applyAlignment="1">
      <alignment horizontal="center" vertical="center"/>
    </xf>
    <xf numFmtId="0" fontId="5" fillId="3" borderId="3" xfId="17" applyFont="1" applyFill="1" applyBorder="1" applyAlignment="1">
      <alignment horizontal="center" vertical="center"/>
    </xf>
    <xf numFmtId="176" fontId="4" fillId="3" borderId="3" xfId="17" applyNumberFormat="1" applyFont="1" applyFill="1" applyBorder="1" applyAlignment="1">
      <alignment horizontal="center" vertical="center"/>
    </xf>
    <xf numFmtId="176" fontId="5" fillId="3" borderId="3" xfId="17" applyNumberFormat="1" applyFont="1" applyFill="1" applyBorder="1" applyAlignment="1">
      <alignment horizontal="center" vertical="center"/>
    </xf>
    <xf numFmtId="176" fontId="4" fillId="3" borderId="3" xfId="17" applyNumberFormat="1" applyFont="1" applyFill="1" applyBorder="1"/>
    <xf numFmtId="0" fontId="1" fillId="2" borderId="4" xfId="0" applyNumberFormat="1" applyFont="1" applyFill="1" applyBorder="1" applyAlignment="1">
      <alignment horizontal="center"/>
    </xf>
    <xf numFmtId="49" fontId="4" fillId="3" borderId="3" xfId="50" applyNumberFormat="1" applyFont="1" applyFill="1" applyBorder="1" applyAlignment="1">
      <alignment horizontal="center" vertical="center"/>
    </xf>
    <xf numFmtId="0" fontId="0" fillId="3" borderId="3" xfId="0" applyFill="1" applyBorder="1">
      <alignment vertical="center"/>
    </xf>
    <xf numFmtId="0" fontId="0" fillId="0" borderId="3" xfId="0" applyBorder="1">
      <alignment vertical="center"/>
    </xf>
    <xf numFmtId="49" fontId="4" fillId="0" borderId="3" xfId="50" applyNumberFormat="1" applyFont="1" applyFill="1" applyBorder="1" applyAlignment="1">
      <alignment horizontal="center" vertical="center"/>
    </xf>
    <xf numFmtId="176" fontId="6" fillId="3" borderId="3"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5"/>
  <sheetViews>
    <sheetView tabSelected="1" workbookViewId="0">
      <selection activeCell="Q7" sqref="Q7"/>
    </sheetView>
  </sheetViews>
  <sheetFormatPr defaultColWidth="9" defaultRowHeight="14.25"/>
  <cols>
    <col min="2" max="2" width="24.875" customWidth="1"/>
    <col min="3" max="7" width="9" hidden="1" customWidth="1"/>
    <col min="8" max="10" width="7.875" customWidth="1"/>
    <col min="12" max="12" width="7.875" customWidth="1"/>
    <col min="13" max="13" width="11.875" customWidth="1"/>
    <col min="14" max="14" width="23.625" customWidth="1"/>
  </cols>
  <sheetData>
    <row r="1" ht="22.5" spans="1:15">
      <c r="A1" s="1" t="s">
        <v>0</v>
      </c>
      <c r="B1" s="2"/>
      <c r="C1" s="2"/>
      <c r="D1" s="2"/>
      <c r="E1" s="2"/>
      <c r="F1" s="2"/>
      <c r="G1" s="2"/>
      <c r="H1" s="2"/>
      <c r="I1" s="2"/>
      <c r="J1" s="2"/>
      <c r="K1" s="2"/>
      <c r="L1" s="2"/>
      <c r="M1" s="2"/>
      <c r="N1" s="2"/>
      <c r="O1" s="25"/>
    </row>
    <row r="2" ht="18.75" spans="1:15">
      <c r="A2" s="3" t="s">
        <v>1</v>
      </c>
      <c r="B2" s="4" t="s">
        <v>2</v>
      </c>
      <c r="C2" s="5" t="s">
        <v>3</v>
      </c>
      <c r="D2" s="6" t="s">
        <v>4</v>
      </c>
      <c r="E2" s="5" t="s">
        <v>5</v>
      </c>
      <c r="F2" s="6" t="s">
        <v>4</v>
      </c>
      <c r="G2" s="6"/>
      <c r="H2" s="6" t="s">
        <v>6</v>
      </c>
      <c r="I2" s="6" t="s">
        <v>4</v>
      </c>
      <c r="J2" s="6" t="s">
        <v>7</v>
      </c>
      <c r="K2" s="6" t="s">
        <v>4</v>
      </c>
      <c r="L2" s="6" t="s">
        <v>8</v>
      </c>
      <c r="M2" s="4" t="s">
        <v>9</v>
      </c>
      <c r="N2" s="6" t="s">
        <v>10</v>
      </c>
      <c r="O2" s="6" t="s">
        <v>11</v>
      </c>
    </row>
    <row r="3" ht="18.75" spans="1:15">
      <c r="A3" s="7">
        <v>1</v>
      </c>
      <c r="B3" s="8" t="s">
        <v>12</v>
      </c>
      <c r="C3" s="9">
        <v>70</v>
      </c>
      <c r="D3" s="10">
        <v>35</v>
      </c>
      <c r="E3" s="9">
        <v>84</v>
      </c>
      <c r="F3" s="11">
        <v>42</v>
      </c>
      <c r="G3" s="12">
        <v>35</v>
      </c>
      <c r="H3" s="11">
        <f t="shared" ref="H3:H6" si="0">SUM(F3:G3)</f>
        <v>77</v>
      </c>
      <c r="I3" s="11">
        <f t="shared" ref="I3:I7" si="1">H3*0.5</f>
        <v>38.5</v>
      </c>
      <c r="J3" s="11">
        <v>84.45</v>
      </c>
      <c r="K3" s="11">
        <f t="shared" ref="K3:K7" si="2">J3*0.5</f>
        <v>42.225</v>
      </c>
      <c r="L3" s="11">
        <f t="shared" ref="L3:L7" si="3">I3+K3</f>
        <v>80.725</v>
      </c>
      <c r="M3" s="8" t="s">
        <v>13</v>
      </c>
      <c r="N3" s="26" t="s">
        <v>14</v>
      </c>
      <c r="O3" s="27" t="s">
        <v>15</v>
      </c>
    </row>
    <row r="4" ht="18.75" spans="1:15">
      <c r="A4" s="7">
        <v>2</v>
      </c>
      <c r="B4" s="8" t="s">
        <v>16</v>
      </c>
      <c r="C4" s="9">
        <v>71</v>
      </c>
      <c r="D4" s="10">
        <v>35.5</v>
      </c>
      <c r="E4" s="9">
        <v>78</v>
      </c>
      <c r="F4" s="11">
        <v>39</v>
      </c>
      <c r="G4" s="12">
        <v>35.5</v>
      </c>
      <c r="H4" s="11">
        <f t="shared" si="0"/>
        <v>74.5</v>
      </c>
      <c r="I4" s="11">
        <f t="shared" si="1"/>
        <v>37.25</v>
      </c>
      <c r="J4" s="11">
        <v>86.69</v>
      </c>
      <c r="K4" s="11">
        <f t="shared" si="2"/>
        <v>43.345</v>
      </c>
      <c r="L4" s="11">
        <f t="shared" si="3"/>
        <v>80.595</v>
      </c>
      <c r="M4" s="8" t="s">
        <v>17</v>
      </c>
      <c r="N4" s="26" t="s">
        <v>14</v>
      </c>
      <c r="O4" s="27" t="s">
        <v>15</v>
      </c>
    </row>
    <row r="5" ht="18.75" spans="1:15">
      <c r="A5" s="7">
        <v>3</v>
      </c>
      <c r="B5" s="8" t="s">
        <v>18</v>
      </c>
      <c r="C5" s="9">
        <v>75</v>
      </c>
      <c r="D5" s="10">
        <v>37.5</v>
      </c>
      <c r="E5" s="9">
        <v>77</v>
      </c>
      <c r="F5" s="11">
        <v>38.5</v>
      </c>
      <c r="G5" s="12">
        <v>37.5</v>
      </c>
      <c r="H5" s="11">
        <f t="shared" si="0"/>
        <v>76</v>
      </c>
      <c r="I5" s="11">
        <f t="shared" si="1"/>
        <v>38</v>
      </c>
      <c r="J5" s="11">
        <v>84.75</v>
      </c>
      <c r="K5" s="11">
        <f t="shared" si="2"/>
        <v>42.375</v>
      </c>
      <c r="L5" s="11">
        <f t="shared" si="3"/>
        <v>80.375</v>
      </c>
      <c r="M5" s="8" t="s">
        <v>19</v>
      </c>
      <c r="N5" s="26" t="s">
        <v>14</v>
      </c>
      <c r="O5" s="27"/>
    </row>
    <row r="6" ht="18.75" spans="1:15">
      <c r="A6" s="7">
        <v>4</v>
      </c>
      <c r="B6" s="8" t="s">
        <v>20</v>
      </c>
      <c r="C6" s="9">
        <v>68</v>
      </c>
      <c r="D6" s="10">
        <v>34</v>
      </c>
      <c r="E6" s="9">
        <v>74</v>
      </c>
      <c r="F6" s="11">
        <v>37</v>
      </c>
      <c r="G6" s="12">
        <v>34</v>
      </c>
      <c r="H6" s="11">
        <f t="shared" si="0"/>
        <v>71</v>
      </c>
      <c r="I6" s="11">
        <f t="shared" si="1"/>
        <v>35.5</v>
      </c>
      <c r="J6" s="11">
        <v>87.79</v>
      </c>
      <c r="K6" s="11">
        <f t="shared" si="2"/>
        <v>43.895</v>
      </c>
      <c r="L6" s="11">
        <f t="shared" si="3"/>
        <v>79.395</v>
      </c>
      <c r="M6" s="8" t="s">
        <v>21</v>
      </c>
      <c r="N6" s="26" t="s">
        <v>14</v>
      </c>
      <c r="O6" s="27"/>
    </row>
    <row r="7" ht="18.75" spans="1:15">
      <c r="A7" s="7">
        <v>5</v>
      </c>
      <c r="B7" s="8" t="s">
        <v>22</v>
      </c>
      <c r="C7" s="9">
        <v>64</v>
      </c>
      <c r="D7" s="10">
        <v>32</v>
      </c>
      <c r="E7" s="9">
        <v>78</v>
      </c>
      <c r="F7" s="11">
        <v>39</v>
      </c>
      <c r="G7" s="12">
        <v>32</v>
      </c>
      <c r="H7" s="11">
        <v>71</v>
      </c>
      <c r="I7" s="11">
        <f t="shared" si="1"/>
        <v>35.5</v>
      </c>
      <c r="J7" s="11">
        <v>81.59</v>
      </c>
      <c r="K7" s="11">
        <f t="shared" si="2"/>
        <v>40.795</v>
      </c>
      <c r="L7" s="11">
        <f t="shared" si="3"/>
        <v>76.295</v>
      </c>
      <c r="M7" s="8" t="s">
        <v>23</v>
      </c>
      <c r="N7" s="26" t="s">
        <v>14</v>
      </c>
      <c r="O7" s="27"/>
    </row>
    <row r="8" ht="18.75" spans="1:15">
      <c r="A8" s="13">
        <v>1</v>
      </c>
      <c r="B8" s="14" t="s">
        <v>24</v>
      </c>
      <c r="C8" s="14"/>
      <c r="D8" s="14"/>
      <c r="E8" s="14"/>
      <c r="F8" s="14"/>
      <c r="G8" s="14"/>
      <c r="H8" s="14"/>
      <c r="I8" s="14"/>
      <c r="J8" s="13">
        <v>84.46</v>
      </c>
      <c r="K8" s="18"/>
      <c r="L8" s="18">
        <v>84.46</v>
      </c>
      <c r="M8" s="15">
        <v>1</v>
      </c>
      <c r="N8" s="13" t="s">
        <v>25</v>
      </c>
      <c r="O8" s="28" t="s">
        <v>15</v>
      </c>
    </row>
    <row r="9" ht="18.75" spans="1:15">
      <c r="A9" s="13">
        <v>2</v>
      </c>
      <c r="B9" s="15" t="s">
        <v>26</v>
      </c>
      <c r="C9" s="16">
        <v>70</v>
      </c>
      <c r="D9" s="17">
        <v>35</v>
      </c>
      <c r="E9" s="16">
        <v>91</v>
      </c>
      <c r="F9" s="18">
        <v>45.5</v>
      </c>
      <c r="G9" s="19">
        <v>35</v>
      </c>
      <c r="H9" s="18">
        <f t="shared" ref="H9:H15" si="4">SUM(F9:G9)</f>
        <v>80.5</v>
      </c>
      <c r="I9" s="18">
        <f t="shared" ref="I9:I25" si="5">H9*0.5</f>
        <v>40.25</v>
      </c>
      <c r="J9" s="18">
        <v>84.92</v>
      </c>
      <c r="K9" s="18">
        <f t="shared" ref="K9:K25" si="6">J9*0.5</f>
        <v>42.46</v>
      </c>
      <c r="L9" s="18">
        <f t="shared" ref="L9:L25" si="7">I9+K9</f>
        <v>82.71</v>
      </c>
      <c r="M9" s="15" t="s">
        <v>17</v>
      </c>
      <c r="N9" s="29" t="s">
        <v>27</v>
      </c>
      <c r="O9" s="28"/>
    </row>
    <row r="10" ht="18.75" spans="1:15">
      <c r="A10" s="7">
        <v>1</v>
      </c>
      <c r="B10" s="8" t="s">
        <v>28</v>
      </c>
      <c r="C10" s="9">
        <v>73</v>
      </c>
      <c r="D10" s="10">
        <v>36.5</v>
      </c>
      <c r="E10" s="9">
        <v>74</v>
      </c>
      <c r="F10" s="11">
        <v>37</v>
      </c>
      <c r="G10" s="12">
        <v>36.5</v>
      </c>
      <c r="H10" s="11">
        <f t="shared" si="4"/>
        <v>73.5</v>
      </c>
      <c r="I10" s="11">
        <f t="shared" si="5"/>
        <v>36.75</v>
      </c>
      <c r="J10" s="11">
        <v>88.56</v>
      </c>
      <c r="K10" s="11">
        <f t="shared" si="6"/>
        <v>44.28</v>
      </c>
      <c r="L10" s="11">
        <f t="shared" si="7"/>
        <v>81.03</v>
      </c>
      <c r="M10" s="8" t="s">
        <v>13</v>
      </c>
      <c r="N10" s="26" t="s">
        <v>29</v>
      </c>
      <c r="O10" s="27" t="s">
        <v>15</v>
      </c>
    </row>
    <row r="11" ht="18.75" spans="1:15">
      <c r="A11" s="7">
        <v>2</v>
      </c>
      <c r="B11" s="8" t="s">
        <v>30</v>
      </c>
      <c r="C11" s="9">
        <v>70</v>
      </c>
      <c r="D11" s="10">
        <v>35</v>
      </c>
      <c r="E11" s="9">
        <v>78</v>
      </c>
      <c r="F11" s="11">
        <v>39</v>
      </c>
      <c r="G11" s="12">
        <v>35</v>
      </c>
      <c r="H11" s="11">
        <f t="shared" si="4"/>
        <v>74</v>
      </c>
      <c r="I11" s="11">
        <f t="shared" si="5"/>
        <v>37</v>
      </c>
      <c r="J11" s="11">
        <v>87.25</v>
      </c>
      <c r="K11" s="11">
        <f t="shared" si="6"/>
        <v>43.625</v>
      </c>
      <c r="L11" s="11">
        <f t="shared" si="7"/>
        <v>80.625</v>
      </c>
      <c r="M11" s="8" t="s">
        <v>17</v>
      </c>
      <c r="N11" s="26" t="s">
        <v>29</v>
      </c>
      <c r="O11" s="27" t="s">
        <v>15</v>
      </c>
    </row>
    <row r="12" ht="18.75" spans="1:15">
      <c r="A12" s="7">
        <v>3</v>
      </c>
      <c r="B12" s="8" t="s">
        <v>31</v>
      </c>
      <c r="C12" s="9">
        <v>67</v>
      </c>
      <c r="D12" s="10">
        <v>33.5</v>
      </c>
      <c r="E12" s="9">
        <v>82</v>
      </c>
      <c r="F12" s="11">
        <v>41</v>
      </c>
      <c r="G12" s="12">
        <v>33.5</v>
      </c>
      <c r="H12" s="11">
        <f t="shared" si="4"/>
        <v>74.5</v>
      </c>
      <c r="I12" s="11">
        <f t="shared" si="5"/>
        <v>37.25</v>
      </c>
      <c r="J12" s="11">
        <v>86.32</v>
      </c>
      <c r="K12" s="11">
        <f t="shared" si="6"/>
        <v>43.16</v>
      </c>
      <c r="L12" s="11">
        <f t="shared" si="7"/>
        <v>80.41</v>
      </c>
      <c r="M12" s="8" t="s">
        <v>19</v>
      </c>
      <c r="N12" s="26" t="s">
        <v>29</v>
      </c>
      <c r="O12" s="27" t="s">
        <v>15</v>
      </c>
    </row>
    <row r="13" ht="18.75" spans="1:15">
      <c r="A13" s="7">
        <v>4</v>
      </c>
      <c r="B13" s="8" t="s">
        <v>32</v>
      </c>
      <c r="C13" s="9">
        <v>60</v>
      </c>
      <c r="D13" s="10">
        <v>30</v>
      </c>
      <c r="E13" s="9">
        <v>84</v>
      </c>
      <c r="F13" s="11">
        <v>42</v>
      </c>
      <c r="G13" s="12">
        <v>30</v>
      </c>
      <c r="H13" s="11">
        <f t="shared" si="4"/>
        <v>72</v>
      </c>
      <c r="I13" s="11">
        <f t="shared" si="5"/>
        <v>36</v>
      </c>
      <c r="J13" s="11">
        <v>88.18</v>
      </c>
      <c r="K13" s="11">
        <f t="shared" si="6"/>
        <v>44.09</v>
      </c>
      <c r="L13" s="30">
        <f t="shared" si="7"/>
        <v>80.09</v>
      </c>
      <c r="M13" s="8" t="s">
        <v>21</v>
      </c>
      <c r="N13" s="26" t="s">
        <v>29</v>
      </c>
      <c r="O13" s="27" t="s">
        <v>15</v>
      </c>
    </row>
    <row r="14" ht="18.75" spans="1:15">
      <c r="A14" s="7">
        <v>5</v>
      </c>
      <c r="B14" s="8" t="s">
        <v>33</v>
      </c>
      <c r="C14" s="9">
        <v>79</v>
      </c>
      <c r="D14" s="10">
        <v>39.5</v>
      </c>
      <c r="E14" s="9">
        <v>67</v>
      </c>
      <c r="F14" s="11">
        <v>33.5</v>
      </c>
      <c r="G14" s="12">
        <v>39.5</v>
      </c>
      <c r="H14" s="11">
        <f t="shared" si="4"/>
        <v>73</v>
      </c>
      <c r="I14" s="11">
        <f t="shared" si="5"/>
        <v>36.5</v>
      </c>
      <c r="J14" s="11">
        <v>87.18</v>
      </c>
      <c r="K14" s="11">
        <f t="shared" si="6"/>
        <v>43.59</v>
      </c>
      <c r="L14" s="30">
        <f t="shared" si="7"/>
        <v>80.09</v>
      </c>
      <c r="M14" s="8" t="s">
        <v>21</v>
      </c>
      <c r="N14" s="26" t="s">
        <v>29</v>
      </c>
      <c r="O14" s="27"/>
    </row>
    <row r="15" ht="18.75" spans="1:15">
      <c r="A15" s="7">
        <v>6</v>
      </c>
      <c r="B15" s="8" t="s">
        <v>34</v>
      </c>
      <c r="C15" s="9">
        <v>66</v>
      </c>
      <c r="D15" s="10">
        <v>33</v>
      </c>
      <c r="E15" s="9">
        <v>85</v>
      </c>
      <c r="F15" s="11">
        <v>42.5</v>
      </c>
      <c r="G15" s="12">
        <v>33</v>
      </c>
      <c r="H15" s="11">
        <f t="shared" si="4"/>
        <v>75.5</v>
      </c>
      <c r="I15" s="11">
        <f t="shared" si="5"/>
        <v>37.75</v>
      </c>
      <c r="J15" s="11">
        <v>84.66</v>
      </c>
      <c r="K15" s="11">
        <f t="shared" si="6"/>
        <v>42.33</v>
      </c>
      <c r="L15" s="11">
        <f t="shared" si="7"/>
        <v>80.08</v>
      </c>
      <c r="M15" s="8" t="s">
        <v>35</v>
      </c>
      <c r="N15" s="26" t="s">
        <v>29</v>
      </c>
      <c r="O15" s="27"/>
    </row>
    <row r="16" ht="18.75" spans="1:15">
      <c r="A16" s="7">
        <v>7</v>
      </c>
      <c r="B16" s="20" t="s">
        <v>36</v>
      </c>
      <c r="C16" s="21">
        <v>68</v>
      </c>
      <c r="D16" s="22">
        <v>34</v>
      </c>
      <c r="E16" s="21">
        <v>76</v>
      </c>
      <c r="F16" s="23">
        <v>38</v>
      </c>
      <c r="G16" s="24">
        <v>34</v>
      </c>
      <c r="H16" s="23">
        <v>72</v>
      </c>
      <c r="I16" s="11">
        <f t="shared" si="5"/>
        <v>36</v>
      </c>
      <c r="J16" s="23">
        <v>84.17</v>
      </c>
      <c r="K16" s="11">
        <f t="shared" si="6"/>
        <v>42.085</v>
      </c>
      <c r="L16" s="11">
        <f t="shared" si="7"/>
        <v>78.085</v>
      </c>
      <c r="M16" s="8" t="s">
        <v>37</v>
      </c>
      <c r="N16" s="26" t="s">
        <v>29</v>
      </c>
      <c r="O16" s="27"/>
    </row>
    <row r="17" ht="18.75" spans="1:15">
      <c r="A17" s="7">
        <v>8</v>
      </c>
      <c r="B17" s="8" t="s">
        <v>38</v>
      </c>
      <c r="C17" s="9">
        <v>73</v>
      </c>
      <c r="D17" s="10">
        <v>36.5</v>
      </c>
      <c r="E17" s="9">
        <v>71</v>
      </c>
      <c r="F17" s="11">
        <v>35.5</v>
      </c>
      <c r="G17" s="12">
        <v>36.5</v>
      </c>
      <c r="H17" s="11">
        <f t="shared" ref="H17:H25" si="8">SUM(F17:G17)</f>
        <v>72</v>
      </c>
      <c r="I17" s="11">
        <f t="shared" si="5"/>
        <v>36</v>
      </c>
      <c r="J17" s="11">
        <v>84.04</v>
      </c>
      <c r="K17" s="11">
        <f t="shared" si="6"/>
        <v>42.02</v>
      </c>
      <c r="L17" s="11">
        <f t="shared" si="7"/>
        <v>78.02</v>
      </c>
      <c r="M17" s="8" t="s">
        <v>39</v>
      </c>
      <c r="N17" s="26" t="s">
        <v>29</v>
      </c>
      <c r="O17" s="27"/>
    </row>
    <row r="18" ht="18.75" spans="1:15">
      <c r="A18" s="7">
        <v>9</v>
      </c>
      <c r="B18" s="8" t="s">
        <v>40</v>
      </c>
      <c r="C18" s="9">
        <v>68</v>
      </c>
      <c r="D18" s="10">
        <v>34</v>
      </c>
      <c r="E18" s="9">
        <v>77</v>
      </c>
      <c r="F18" s="11">
        <v>38.5</v>
      </c>
      <c r="G18" s="12">
        <v>34</v>
      </c>
      <c r="H18" s="11">
        <f t="shared" si="8"/>
        <v>72.5</v>
      </c>
      <c r="I18" s="11">
        <f t="shared" si="5"/>
        <v>36.25</v>
      </c>
      <c r="J18" s="11">
        <v>83.46</v>
      </c>
      <c r="K18" s="11">
        <f t="shared" si="6"/>
        <v>41.73</v>
      </c>
      <c r="L18" s="11">
        <f t="shared" si="7"/>
        <v>77.98</v>
      </c>
      <c r="M18" s="8" t="s">
        <v>41</v>
      </c>
      <c r="N18" s="26" t="s">
        <v>29</v>
      </c>
      <c r="O18" s="27"/>
    </row>
    <row r="19" ht="18.75" spans="1:15">
      <c r="A19" s="7">
        <v>10</v>
      </c>
      <c r="B19" s="8" t="s">
        <v>42</v>
      </c>
      <c r="C19" s="9">
        <v>64</v>
      </c>
      <c r="D19" s="10">
        <v>32</v>
      </c>
      <c r="E19" s="9">
        <v>80</v>
      </c>
      <c r="F19" s="11">
        <v>40</v>
      </c>
      <c r="G19" s="12">
        <v>32</v>
      </c>
      <c r="H19" s="11">
        <f t="shared" si="8"/>
        <v>72</v>
      </c>
      <c r="I19" s="11">
        <f t="shared" si="5"/>
        <v>36</v>
      </c>
      <c r="J19" s="11">
        <v>82.22</v>
      </c>
      <c r="K19" s="11">
        <f t="shared" si="6"/>
        <v>41.11</v>
      </c>
      <c r="L19" s="11">
        <f t="shared" si="7"/>
        <v>77.11</v>
      </c>
      <c r="M19" s="8" t="s">
        <v>43</v>
      </c>
      <c r="N19" s="26" t="s">
        <v>29</v>
      </c>
      <c r="O19" s="27"/>
    </row>
    <row r="20" ht="18.75" spans="1:15">
      <c r="A20" s="13">
        <v>1</v>
      </c>
      <c r="B20" s="15" t="s">
        <v>44</v>
      </c>
      <c r="C20" s="16">
        <v>74</v>
      </c>
      <c r="D20" s="17">
        <v>37</v>
      </c>
      <c r="E20" s="16">
        <v>89</v>
      </c>
      <c r="F20" s="18">
        <v>44.5</v>
      </c>
      <c r="G20" s="19">
        <v>37</v>
      </c>
      <c r="H20" s="18">
        <f t="shared" si="8"/>
        <v>81.5</v>
      </c>
      <c r="I20" s="18">
        <f t="shared" si="5"/>
        <v>40.75</v>
      </c>
      <c r="J20" s="18">
        <v>84.88</v>
      </c>
      <c r="K20" s="18">
        <f t="shared" si="6"/>
        <v>42.44</v>
      </c>
      <c r="L20" s="18">
        <f t="shared" si="7"/>
        <v>83.19</v>
      </c>
      <c r="M20" s="15" t="s">
        <v>13</v>
      </c>
      <c r="N20" s="29" t="s">
        <v>45</v>
      </c>
      <c r="O20" s="28" t="s">
        <v>15</v>
      </c>
    </row>
    <row r="21" ht="18.75" spans="1:15">
      <c r="A21" s="13">
        <v>2</v>
      </c>
      <c r="B21" s="15" t="s">
        <v>46</v>
      </c>
      <c r="C21" s="16">
        <v>74</v>
      </c>
      <c r="D21" s="17">
        <v>37</v>
      </c>
      <c r="E21" s="16">
        <v>88</v>
      </c>
      <c r="F21" s="18">
        <v>44</v>
      </c>
      <c r="G21" s="19">
        <v>37</v>
      </c>
      <c r="H21" s="18">
        <f t="shared" si="8"/>
        <v>81</v>
      </c>
      <c r="I21" s="18">
        <f t="shared" si="5"/>
        <v>40.5</v>
      </c>
      <c r="J21" s="18">
        <v>85.22</v>
      </c>
      <c r="K21" s="18">
        <f t="shared" si="6"/>
        <v>42.61</v>
      </c>
      <c r="L21" s="18">
        <f t="shared" si="7"/>
        <v>83.11</v>
      </c>
      <c r="M21" s="15" t="s">
        <v>17</v>
      </c>
      <c r="N21" s="29" t="s">
        <v>45</v>
      </c>
      <c r="O21" s="28" t="s">
        <v>15</v>
      </c>
    </row>
    <row r="22" ht="18.75" spans="1:15">
      <c r="A22" s="13">
        <v>3</v>
      </c>
      <c r="B22" s="15" t="s">
        <v>47</v>
      </c>
      <c r="C22" s="16">
        <v>79</v>
      </c>
      <c r="D22" s="17">
        <v>39.5</v>
      </c>
      <c r="E22" s="16">
        <v>79</v>
      </c>
      <c r="F22" s="18">
        <v>39.5</v>
      </c>
      <c r="G22" s="19">
        <v>39.5</v>
      </c>
      <c r="H22" s="18">
        <f t="shared" si="8"/>
        <v>79</v>
      </c>
      <c r="I22" s="18">
        <f t="shared" si="5"/>
        <v>39.5</v>
      </c>
      <c r="J22" s="18">
        <v>87.16</v>
      </c>
      <c r="K22" s="18">
        <f t="shared" si="6"/>
        <v>43.58</v>
      </c>
      <c r="L22" s="18">
        <f t="shared" si="7"/>
        <v>83.08</v>
      </c>
      <c r="M22" s="15" t="s">
        <v>19</v>
      </c>
      <c r="N22" s="29" t="s">
        <v>45</v>
      </c>
      <c r="O22" s="28"/>
    </row>
    <row r="23" ht="18.75" spans="1:15">
      <c r="A23" s="13">
        <v>4</v>
      </c>
      <c r="B23" s="15" t="s">
        <v>48</v>
      </c>
      <c r="C23" s="16">
        <v>77</v>
      </c>
      <c r="D23" s="17">
        <v>38.5</v>
      </c>
      <c r="E23" s="16">
        <v>81</v>
      </c>
      <c r="F23" s="18">
        <v>40.5</v>
      </c>
      <c r="G23" s="19">
        <v>38.5</v>
      </c>
      <c r="H23" s="18">
        <f t="shared" si="8"/>
        <v>79</v>
      </c>
      <c r="I23" s="18">
        <f t="shared" si="5"/>
        <v>39.5</v>
      </c>
      <c r="J23" s="18">
        <v>85.8</v>
      </c>
      <c r="K23" s="18">
        <f t="shared" si="6"/>
        <v>42.9</v>
      </c>
      <c r="L23" s="18">
        <f t="shared" si="7"/>
        <v>82.4</v>
      </c>
      <c r="M23" s="15" t="s">
        <v>21</v>
      </c>
      <c r="N23" s="29" t="s">
        <v>45</v>
      </c>
      <c r="O23" s="28"/>
    </row>
    <row r="24" ht="18.75" spans="1:15">
      <c r="A24" s="7">
        <v>1</v>
      </c>
      <c r="B24" s="8" t="s">
        <v>49</v>
      </c>
      <c r="C24" s="9">
        <v>65</v>
      </c>
      <c r="D24" s="10">
        <v>32.5</v>
      </c>
      <c r="E24" s="9">
        <v>81</v>
      </c>
      <c r="F24" s="11">
        <v>40.5</v>
      </c>
      <c r="G24" s="12">
        <v>32.5</v>
      </c>
      <c r="H24" s="11">
        <f t="shared" si="8"/>
        <v>73</v>
      </c>
      <c r="I24" s="11">
        <f t="shared" si="5"/>
        <v>36.5</v>
      </c>
      <c r="J24" s="11">
        <v>83.63</v>
      </c>
      <c r="K24" s="11">
        <f t="shared" si="6"/>
        <v>41.815</v>
      </c>
      <c r="L24" s="11">
        <f t="shared" si="7"/>
        <v>78.315</v>
      </c>
      <c r="M24" s="8" t="s">
        <v>13</v>
      </c>
      <c r="N24" s="26" t="s">
        <v>50</v>
      </c>
      <c r="O24" s="27" t="s">
        <v>15</v>
      </c>
    </row>
    <row r="25" ht="18.75" spans="1:15">
      <c r="A25" s="7">
        <v>2</v>
      </c>
      <c r="B25" s="8" t="s">
        <v>51</v>
      </c>
      <c r="C25" s="9">
        <v>70</v>
      </c>
      <c r="D25" s="10">
        <v>35</v>
      </c>
      <c r="E25" s="9">
        <v>70</v>
      </c>
      <c r="F25" s="11">
        <v>35</v>
      </c>
      <c r="G25" s="12">
        <v>35</v>
      </c>
      <c r="H25" s="11">
        <f t="shared" si="8"/>
        <v>70</v>
      </c>
      <c r="I25" s="11">
        <f t="shared" si="5"/>
        <v>35</v>
      </c>
      <c r="J25" s="11">
        <v>78.17</v>
      </c>
      <c r="K25" s="11">
        <f t="shared" si="6"/>
        <v>39.085</v>
      </c>
      <c r="L25" s="11">
        <f t="shared" si="7"/>
        <v>74.085</v>
      </c>
      <c r="M25" s="8" t="s">
        <v>17</v>
      </c>
      <c r="N25" s="26" t="s">
        <v>50</v>
      </c>
      <c r="O25" s="27"/>
    </row>
  </sheetData>
  <mergeCells count="1">
    <mergeCell ref="A1:O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dcterms:created xsi:type="dcterms:W3CDTF">2017-06-11T09:13:00Z</dcterms:created>
  <dcterms:modified xsi:type="dcterms:W3CDTF">2017-06-11T10:01:44Z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2052-10.1.0.6391</vt:lpwstr>
  </property>
</Properties>
</file>